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4015" windowHeight="1066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8" i="1" l="1"/>
  <c r="F26" i="1" s="1"/>
  <c r="M16" i="1"/>
  <c r="M15" i="1"/>
  <c r="M14" i="1"/>
  <c r="M12" i="1"/>
  <c r="M11" i="1"/>
  <c r="J10" i="1"/>
  <c r="M10" i="1" s="1"/>
  <c r="E10" i="1"/>
  <c r="M9" i="1"/>
  <c r="B13" i="1" l="1"/>
  <c r="E13" i="1" s="1"/>
  <c r="J13" i="1" s="1"/>
  <c r="M13" i="1" s="1"/>
  <c r="B17" i="1"/>
  <c r="E17" i="1" s="1"/>
  <c r="J17" i="1" s="1"/>
  <c r="M17" i="1" s="1"/>
  <c r="E8" i="1"/>
  <c r="J8" i="1" s="1"/>
  <c r="M8" i="1" s="1"/>
  <c r="M19" i="1" l="1"/>
  <c r="M24" i="1" s="1"/>
  <c r="M27" i="1" s="1"/>
</calcChain>
</file>

<file path=xl/sharedStrings.xml><?xml version="1.0" encoding="utf-8"?>
<sst xmlns="http://schemas.openxmlformats.org/spreadsheetml/2006/main" count="20" uniqueCount="20">
  <si>
    <t>температуранаруж</t>
  </si>
  <si>
    <t>Дельта</t>
  </si>
  <si>
    <t>сопротивление</t>
  </si>
  <si>
    <t>площадь</t>
  </si>
  <si>
    <t>стены</t>
  </si>
  <si>
    <t>пол</t>
  </si>
  <si>
    <t>потолок</t>
  </si>
  <si>
    <t>окна</t>
  </si>
  <si>
    <t>вентиляция</t>
  </si>
  <si>
    <t>потери</t>
  </si>
  <si>
    <t>итого нагрузка на систему отопления в мороз</t>
  </si>
  <si>
    <t>на 1 м2</t>
  </si>
  <si>
    <t>расчет максимальной потребности в отоплении</t>
  </si>
  <si>
    <t>при температуре наружнего воздуха</t>
  </si>
  <si>
    <t>грС</t>
  </si>
  <si>
    <t>комнатная Т</t>
  </si>
  <si>
    <t>вт/м2</t>
  </si>
  <si>
    <t>поток  через огражд.</t>
  </si>
  <si>
    <t>итого тепла с учетом вентиляции по объекту</t>
  </si>
  <si>
    <t>потери тепла в час через ограждение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</si>
</sst>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2" xfId="0" applyFill="1" applyBorder="1" applyAlignment="1">
      <alignment horizontal="center" wrapText="1"/>
    </xf>
    <xf numFmtId="0" fontId="0" fillId="2" borderId="0" xfId="0" applyFill="1" applyBorder="1"/>
    <xf numFmtId="0" fontId="0" fillId="2" borderId="7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27"/>
  <sheetViews>
    <sheetView tabSelected="1" topLeftCell="A7" workbookViewId="0">
      <selection activeCell="N6" sqref="N6"/>
    </sheetView>
  </sheetViews>
  <sheetFormatPr defaultRowHeight="15" x14ac:dyDescent="0.25"/>
  <cols>
    <col min="5" max="5" width="9" customWidth="1"/>
    <col min="13" max="13" width="12.85546875" customWidth="1"/>
  </cols>
  <sheetData>
    <row r="2" spans="1:13" x14ac:dyDescent="0.25">
      <c r="A2" t="s">
        <v>12</v>
      </c>
    </row>
    <row r="3" spans="1:13" x14ac:dyDescent="0.25">
      <c r="A3" t="s">
        <v>13</v>
      </c>
      <c r="E3">
        <v>-20</v>
      </c>
      <c r="F3" t="s">
        <v>14</v>
      </c>
    </row>
    <row r="5" spans="1:13" ht="15.75" thickBot="1" x14ac:dyDescent="0.3">
      <c r="J5" t="s">
        <v>16</v>
      </c>
    </row>
    <row r="6" spans="1:13" s="1" customFormat="1" ht="90" x14ac:dyDescent="0.25">
      <c r="A6" s="2"/>
      <c r="B6" s="3" t="s">
        <v>0</v>
      </c>
      <c r="C6" s="3"/>
      <c r="D6" s="3" t="s">
        <v>15</v>
      </c>
      <c r="E6" s="3" t="s">
        <v>1</v>
      </c>
      <c r="F6" s="3"/>
      <c r="G6" s="11" t="s">
        <v>2</v>
      </c>
      <c r="H6" s="3"/>
      <c r="I6" s="3"/>
      <c r="J6" s="3" t="s">
        <v>17</v>
      </c>
      <c r="K6" s="3"/>
      <c r="L6" s="3" t="s">
        <v>3</v>
      </c>
      <c r="M6" s="4" t="s">
        <v>19</v>
      </c>
    </row>
    <row r="7" spans="1:13" x14ac:dyDescent="0.25">
      <c r="A7" s="5"/>
      <c r="B7" s="6"/>
      <c r="C7" s="6"/>
      <c r="D7" s="6"/>
      <c r="E7" s="6"/>
      <c r="F7" s="6"/>
      <c r="G7" s="12"/>
      <c r="H7" s="6"/>
      <c r="I7" s="6"/>
      <c r="J7" s="6"/>
      <c r="K7" s="6"/>
      <c r="L7" s="6"/>
      <c r="M7" s="7"/>
    </row>
    <row r="8" spans="1:13" x14ac:dyDescent="0.25">
      <c r="A8" s="5" t="s">
        <v>4</v>
      </c>
      <c r="B8" s="6">
        <f>E3</f>
        <v>-20</v>
      </c>
      <c r="C8" s="6"/>
      <c r="D8" s="6">
        <v>20</v>
      </c>
      <c r="E8" s="6">
        <f>D8-B8</f>
        <v>40</v>
      </c>
      <c r="F8" s="6"/>
      <c r="G8" s="12">
        <v>3.2</v>
      </c>
      <c r="H8" s="6"/>
      <c r="I8" s="6"/>
      <c r="J8" s="6">
        <f>E8/G8</f>
        <v>12.5</v>
      </c>
      <c r="K8" s="6"/>
      <c r="L8" s="6">
        <v>132</v>
      </c>
      <c r="M8" s="7">
        <f>L8*J8</f>
        <v>1650</v>
      </c>
    </row>
    <row r="9" spans="1:13" x14ac:dyDescent="0.25">
      <c r="A9" s="5"/>
      <c r="B9" s="6"/>
      <c r="C9" s="6"/>
      <c r="D9" s="6"/>
      <c r="E9" s="6"/>
      <c r="F9" s="6"/>
      <c r="G9" s="12"/>
      <c r="H9" s="6"/>
      <c r="I9" s="6"/>
      <c r="J9" s="6"/>
      <c r="K9" s="6"/>
      <c r="L9" s="6"/>
      <c r="M9" s="7">
        <f t="shared" ref="M9:M17" si="0">L9*J9</f>
        <v>0</v>
      </c>
    </row>
    <row r="10" spans="1:13" x14ac:dyDescent="0.25">
      <c r="A10" s="5" t="s">
        <v>5</v>
      </c>
      <c r="B10" s="6">
        <v>1</v>
      </c>
      <c r="C10" s="6"/>
      <c r="D10" s="6">
        <v>20</v>
      </c>
      <c r="E10" s="6">
        <f>D10-B10</f>
        <v>19</v>
      </c>
      <c r="F10" s="6"/>
      <c r="G10" s="12">
        <v>2.8</v>
      </c>
      <c r="H10" s="6"/>
      <c r="I10" s="6"/>
      <c r="J10" s="6">
        <f t="shared" ref="J10:J18" si="1">E10/G10</f>
        <v>6.7857142857142865</v>
      </c>
      <c r="K10" s="6"/>
      <c r="L10" s="6">
        <v>82</v>
      </c>
      <c r="M10" s="7">
        <f t="shared" si="0"/>
        <v>556.42857142857144</v>
      </c>
    </row>
    <row r="11" spans="1:13" x14ac:dyDescent="0.25">
      <c r="A11" s="5"/>
      <c r="B11" s="6"/>
      <c r="C11" s="6"/>
      <c r="D11" s="6"/>
      <c r="E11" s="6"/>
      <c r="F11" s="6"/>
      <c r="G11" s="12"/>
      <c r="H11" s="6"/>
      <c r="I11" s="6"/>
      <c r="J11" s="6"/>
      <c r="K11" s="6"/>
      <c r="L11" s="6"/>
      <c r="M11" s="7">
        <f t="shared" si="0"/>
        <v>0</v>
      </c>
    </row>
    <row r="12" spans="1:13" x14ac:dyDescent="0.25">
      <c r="A12" s="5"/>
      <c r="B12" s="6"/>
      <c r="C12" s="6"/>
      <c r="D12" s="6"/>
      <c r="E12" s="6"/>
      <c r="F12" s="6"/>
      <c r="G12" s="12"/>
      <c r="H12" s="6"/>
      <c r="I12" s="6"/>
      <c r="J12" s="6"/>
      <c r="K12" s="6"/>
      <c r="L12" s="6"/>
      <c r="M12" s="7">
        <f t="shared" si="0"/>
        <v>0</v>
      </c>
    </row>
    <row r="13" spans="1:13" x14ac:dyDescent="0.25">
      <c r="A13" s="5" t="s">
        <v>6</v>
      </c>
      <c r="B13" s="6">
        <f>B8</f>
        <v>-20</v>
      </c>
      <c r="C13" s="6"/>
      <c r="D13" s="6">
        <v>20</v>
      </c>
      <c r="E13" s="6">
        <f>D13-B13</f>
        <v>40</v>
      </c>
      <c r="F13" s="6"/>
      <c r="G13" s="12">
        <v>7.7</v>
      </c>
      <c r="H13" s="6"/>
      <c r="I13" s="6"/>
      <c r="J13" s="6">
        <f t="shared" si="1"/>
        <v>5.1948051948051948</v>
      </c>
      <c r="K13" s="6"/>
      <c r="L13" s="6">
        <v>82</v>
      </c>
      <c r="M13" s="7">
        <f t="shared" si="0"/>
        <v>425.97402597402595</v>
      </c>
    </row>
    <row r="14" spans="1:13" x14ac:dyDescent="0.25">
      <c r="A14" s="5"/>
      <c r="B14" s="6"/>
      <c r="C14" s="6"/>
      <c r="D14" s="6"/>
      <c r="E14" s="6"/>
      <c r="F14" s="6"/>
      <c r="G14" s="12"/>
      <c r="H14" s="6"/>
      <c r="I14" s="6"/>
      <c r="J14" s="6"/>
      <c r="K14" s="6"/>
      <c r="L14" s="6"/>
      <c r="M14" s="7">
        <f t="shared" si="0"/>
        <v>0</v>
      </c>
    </row>
    <row r="15" spans="1:13" x14ac:dyDescent="0.25">
      <c r="A15" s="5"/>
      <c r="B15" s="6"/>
      <c r="C15" s="6"/>
      <c r="D15" s="6"/>
      <c r="E15" s="6"/>
      <c r="F15" s="6"/>
      <c r="G15" s="12"/>
      <c r="H15" s="6"/>
      <c r="I15" s="6"/>
      <c r="J15" s="6"/>
      <c r="K15" s="6"/>
      <c r="L15" s="6"/>
      <c r="M15" s="7">
        <f t="shared" si="0"/>
        <v>0</v>
      </c>
    </row>
    <row r="16" spans="1:13" x14ac:dyDescent="0.25">
      <c r="A16" s="5"/>
      <c r="B16" s="6"/>
      <c r="C16" s="6"/>
      <c r="D16" s="6"/>
      <c r="E16" s="6"/>
      <c r="F16" s="6"/>
      <c r="G16" s="12"/>
      <c r="H16" s="6"/>
      <c r="I16" s="6"/>
      <c r="J16" s="6"/>
      <c r="K16" s="6"/>
      <c r="L16" s="6"/>
      <c r="M16" s="7">
        <f t="shared" si="0"/>
        <v>0</v>
      </c>
    </row>
    <row r="17" spans="1:13" x14ac:dyDescent="0.25">
      <c r="A17" s="5" t="s">
        <v>7</v>
      </c>
      <c r="B17" s="6">
        <f>B8</f>
        <v>-20</v>
      </c>
      <c r="C17" s="6"/>
      <c r="D17" s="6">
        <v>20</v>
      </c>
      <c r="E17" s="6">
        <f>D17-B17</f>
        <v>40</v>
      </c>
      <c r="F17" s="6"/>
      <c r="G17" s="12">
        <v>0.8</v>
      </c>
      <c r="H17" s="6"/>
      <c r="I17" s="6"/>
      <c r="J17" s="6">
        <f t="shared" si="1"/>
        <v>50</v>
      </c>
      <c r="K17" s="6"/>
      <c r="L17" s="6">
        <v>14</v>
      </c>
      <c r="M17" s="7">
        <f t="shared" si="0"/>
        <v>700</v>
      </c>
    </row>
    <row r="18" spans="1:13" x14ac:dyDescent="0.25">
      <c r="A18" s="5"/>
      <c r="B18" s="6"/>
      <c r="C18" s="6"/>
      <c r="D18" s="6"/>
      <c r="E18" s="6"/>
      <c r="F18" s="6"/>
      <c r="G18" s="12"/>
      <c r="H18" s="6"/>
      <c r="I18" s="6"/>
      <c r="J18" s="6"/>
      <c r="K18" s="6"/>
      <c r="L18" s="6"/>
      <c r="M18" s="7"/>
    </row>
    <row r="19" spans="1:13" ht="15.75" thickBot="1" x14ac:dyDescent="0.3">
      <c r="A19" s="8"/>
      <c r="B19" s="9"/>
      <c r="C19" s="9"/>
      <c r="D19" s="9"/>
      <c r="E19" s="9"/>
      <c r="F19" s="9"/>
      <c r="G19" s="13"/>
      <c r="H19" s="9"/>
      <c r="I19" s="9"/>
      <c r="J19" s="9"/>
      <c r="K19" s="9"/>
      <c r="L19" s="9"/>
      <c r="M19" s="10">
        <f>SUM(M8:M18)</f>
        <v>3332.4025974025976</v>
      </c>
    </row>
    <row r="21" spans="1:13" x14ac:dyDescent="0.25">
      <c r="K21" t="s">
        <v>8</v>
      </c>
      <c r="M21">
        <v>1.25</v>
      </c>
    </row>
    <row r="22" spans="1:13" x14ac:dyDescent="0.25">
      <c r="K22" t="s">
        <v>9</v>
      </c>
    </row>
    <row r="24" spans="1:13" x14ac:dyDescent="0.25">
      <c r="A24" t="s">
        <v>18</v>
      </c>
      <c r="M24">
        <f>M21*M19</f>
        <v>4165.5032467532474</v>
      </c>
    </row>
    <row r="26" spans="1:13" x14ac:dyDescent="0.25">
      <c r="A26" t="s">
        <v>10</v>
      </c>
      <c r="F26">
        <f>B8</f>
        <v>-20</v>
      </c>
    </row>
    <row r="27" spans="1:13" x14ac:dyDescent="0.25">
      <c r="A27" t="s">
        <v>11</v>
      </c>
      <c r="M27">
        <f>M24/L10</f>
        <v>50.798820082356677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2016-02-19T08:42:31Z</dcterms:created>
  <dcterms:modified xsi:type="dcterms:W3CDTF">2016-02-19T08:48:03Z</dcterms:modified>
</cp:coreProperties>
</file>